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4" i="1"/>
  <c r="H61" i="1"/>
  <c r="H60" i="1"/>
  <c r="H58" i="1"/>
  <c r="H57" i="1"/>
  <c r="H64" i="1" l="1"/>
  <c r="H56" i="1"/>
  <c r="H55" i="1"/>
  <c r="H53" i="1"/>
  <c r="H43" i="1" l="1"/>
  <c r="H44" i="1"/>
  <c r="H59" i="1"/>
  <c r="H42" i="1"/>
  <c r="H46" i="1"/>
  <c r="H47" i="1"/>
  <c r="H51" i="1"/>
  <c r="H63" i="1" l="1"/>
  <c r="H37" i="1"/>
  <c r="H38" i="1"/>
  <c r="H45" i="1"/>
  <c r="H39" i="1"/>
  <c r="H49" i="1"/>
  <c r="H40" i="1"/>
  <c r="H48" i="1"/>
  <c r="H50" i="1"/>
  <c r="H41" i="1"/>
</calcChain>
</file>

<file path=xl/sharedStrings.xml><?xml version="1.0" encoding="utf-8"?>
<sst xmlns="http://schemas.openxmlformats.org/spreadsheetml/2006/main" count="280" uniqueCount="208">
  <si>
    <t>punkte</t>
  </si>
  <si>
    <t>nr.</t>
  </si>
  <si>
    <t>v.kl.</t>
  </si>
  <si>
    <t>tulemus</t>
  </si>
  <si>
    <t>I etapp</t>
  </si>
  <si>
    <t>II etapp</t>
  </si>
  <si>
    <t>III etapp</t>
  </si>
  <si>
    <t>IV etapp</t>
  </si>
  <si>
    <t>kokku</t>
  </si>
  <si>
    <t>I</t>
  </si>
  <si>
    <t>Arvo Nurm</t>
  </si>
  <si>
    <t>M65</t>
  </si>
  <si>
    <t>II</t>
  </si>
  <si>
    <t>III</t>
  </si>
  <si>
    <t>Aivar Hommik</t>
  </si>
  <si>
    <t>M50</t>
  </si>
  <si>
    <t>Osvald Mikkor</t>
  </si>
  <si>
    <t>M80</t>
  </si>
  <si>
    <t>M60</t>
  </si>
  <si>
    <t>Artur Saar</t>
  </si>
  <si>
    <t>M70</t>
  </si>
  <si>
    <t>M55</t>
  </si>
  <si>
    <t>Voldemar Kangilaski</t>
  </si>
  <si>
    <t>Jaan Soots</t>
  </si>
  <si>
    <t>Kristjan Endrekson</t>
  </si>
  <si>
    <t>N A I S E D:</t>
  </si>
  <si>
    <t>M E H E D:</t>
  </si>
  <si>
    <t>1. etapp</t>
  </si>
  <si>
    <t>2. etapp</t>
  </si>
  <si>
    <t>3. etapp</t>
  </si>
  <si>
    <t>4. etapp</t>
  </si>
  <si>
    <t>M40</t>
  </si>
  <si>
    <t>N40</t>
  </si>
  <si>
    <t>Valdis Blums</t>
  </si>
  <si>
    <t>Päivo Nõmmik</t>
  </si>
  <si>
    <t>Are Kondas</t>
  </si>
  <si>
    <t>Merle Endrekson</t>
  </si>
  <si>
    <t>Arvo Nurm 1948</t>
  </si>
  <si>
    <t>Aivar Hommik 1966</t>
  </si>
  <si>
    <t>Artur Saar 1964</t>
  </si>
  <si>
    <t>Osvald Mikkor 1935</t>
  </si>
  <si>
    <t>Jaan Soots 1945</t>
  </si>
  <si>
    <t>Voldemar Kangilaski 1947</t>
  </si>
  <si>
    <t>Kristjan Endrekson 1978</t>
  </si>
  <si>
    <t>Valdis Blums 1939</t>
  </si>
  <si>
    <t>Are Kondas 1955</t>
  </si>
  <si>
    <t>Päivo Nõmmik 1949</t>
  </si>
  <si>
    <t>Merle Endrekson 1978</t>
  </si>
  <si>
    <t>nimi / sünniaasta</t>
  </si>
  <si>
    <t>punktid</t>
  </si>
  <si>
    <r>
      <rPr>
        <sz val="22"/>
        <color theme="4" tint="-0.249977111117893"/>
        <rFont val="Bauhaus 93"/>
        <family val="5"/>
      </rPr>
      <t>TUGEV HEITJA</t>
    </r>
    <r>
      <rPr>
        <b/>
        <sz val="22"/>
        <color theme="4" tint="-0.249977111117893"/>
        <rFont val="Bauhaus 93"/>
        <family val="5"/>
      </rPr>
      <t xml:space="preserve">  / </t>
    </r>
    <r>
      <rPr>
        <sz val="22"/>
        <color theme="4" tint="-0.249977111117893"/>
        <rFont val="Bauhaus 93"/>
        <family val="5"/>
      </rPr>
      <t>arvestusse läheb 3-e etapi parima üksikala punktisumma</t>
    </r>
  </si>
  <si>
    <t>AGE  FACTORS  TABLE</t>
  </si>
  <si>
    <t>MEN / WOMEN</t>
  </si>
  <si>
    <t>M O D E L    2 0 1 0</t>
  </si>
  <si>
    <t>ADAPTED AND CORRECTED 2012</t>
  </si>
  <si>
    <t>valid from May 1, 2010 reworked and completed from Jan 2014</t>
  </si>
  <si>
    <t>Viljandi SVK heitjate seeriavõistlus 2020</t>
  </si>
  <si>
    <t>864</t>
  </si>
  <si>
    <t>raskus 15.12</t>
  </si>
  <si>
    <t>750</t>
  </si>
  <si>
    <t>raskus 14.55</t>
  </si>
  <si>
    <t>kuul 10.57</t>
  </si>
  <si>
    <t>693</t>
  </si>
  <si>
    <t>vasar 24.29</t>
  </si>
  <si>
    <t>599</t>
  </si>
  <si>
    <t>raskus 10.03</t>
  </si>
  <si>
    <t>533</t>
  </si>
  <si>
    <t>kuul 8.49</t>
  </si>
  <si>
    <t>453</t>
  </si>
  <si>
    <t>Ülo Kuusk</t>
  </si>
  <si>
    <t>kuul 9.93</t>
  </si>
  <si>
    <t>630</t>
  </si>
  <si>
    <t>rasksus 12.91</t>
  </si>
  <si>
    <t>719</t>
  </si>
  <si>
    <t>Harry Mägi</t>
  </si>
  <si>
    <t>kuul 10.58</t>
  </si>
  <si>
    <t>752</t>
  </si>
  <si>
    <t>Lia Jamnes</t>
  </si>
  <si>
    <t>N65</t>
  </si>
  <si>
    <t>kuul 6.60</t>
  </si>
  <si>
    <t>592</t>
  </si>
  <si>
    <t>Väino Tara</t>
  </si>
  <si>
    <t>M66</t>
  </si>
  <si>
    <t>Ülo Kuusk 1947</t>
  </si>
  <si>
    <t>Väino Tera 1957</t>
  </si>
  <si>
    <t>Harry Mägi 1951</t>
  </si>
  <si>
    <t>Lia Jamnes 1953</t>
  </si>
  <si>
    <t>2020 MITMEKÜLGNE HEITJA  / kõik punktid kokku</t>
  </si>
  <si>
    <t>Viljandi Paalalinna heiteväljak</t>
  </si>
  <si>
    <t>Maris Bemers</t>
  </si>
  <si>
    <t>Ülo Kull</t>
  </si>
  <si>
    <t>Vladimir Osols</t>
  </si>
  <si>
    <t>Villu Kangro</t>
  </si>
  <si>
    <t>956</t>
  </si>
  <si>
    <t>raskus 16.52</t>
  </si>
  <si>
    <t>kuul 10.13</t>
  </si>
  <si>
    <t>715</t>
  </si>
  <si>
    <t>kuul 10.86</t>
  </si>
  <si>
    <t>kuul 9.87</t>
  </si>
  <si>
    <t>624</t>
  </si>
  <si>
    <t>kuul 7.34</t>
  </si>
  <si>
    <t>548</t>
  </si>
  <si>
    <t>raskus 9.59</t>
  </si>
  <si>
    <t>505</t>
  </si>
  <si>
    <t>kuul 8.93</t>
  </si>
  <si>
    <t>482</t>
  </si>
  <si>
    <t>vasar 31.21</t>
  </si>
  <si>
    <t>813</t>
  </si>
  <si>
    <t>kuul 8.43</t>
  </si>
  <si>
    <t>594</t>
  </si>
  <si>
    <t>kuul 9,87</t>
  </si>
  <si>
    <t>raskus 13.85</t>
  </si>
  <si>
    <t>766</t>
  </si>
  <si>
    <t>543</t>
  </si>
  <si>
    <t>463</t>
  </si>
  <si>
    <t>kuul 9,93</t>
  </si>
  <si>
    <t>698</t>
  </si>
  <si>
    <t>kuul 8.56</t>
  </si>
  <si>
    <t>kuul 7.52</t>
  </si>
  <si>
    <t>kuul 6.95</t>
  </si>
  <si>
    <t>Villu Kangro 1954</t>
  </si>
  <si>
    <t>Maris Bemers 1961</t>
  </si>
  <si>
    <t>Ülo Kull 1950</t>
  </si>
  <si>
    <t>Valdis Cela</t>
  </si>
  <si>
    <t>Aivars Mirks</t>
  </si>
  <si>
    <t>M75</t>
  </si>
  <si>
    <t>raskus 17.67</t>
  </si>
  <si>
    <t>1032</t>
  </si>
  <si>
    <t>kuul 10.27</t>
  </si>
  <si>
    <t>727</t>
  </si>
  <si>
    <t>kuul 11.25</t>
  </si>
  <si>
    <t>746</t>
  </si>
  <si>
    <t>vasar 25.41</t>
  </si>
  <si>
    <t>631</t>
  </si>
  <si>
    <t>kuul 8.00</t>
  </si>
  <si>
    <t>500</t>
  </si>
  <si>
    <t>vasar 32.84</t>
  </si>
  <si>
    <t>kuul 11.98</t>
  </si>
  <si>
    <t>803</t>
  </si>
  <si>
    <t>raskus 14.75</t>
  </si>
  <si>
    <t>761</t>
  </si>
  <si>
    <t>raskus 12.76</t>
  </si>
  <si>
    <t>709</t>
  </si>
  <si>
    <t>kuul 10.30</t>
  </si>
  <si>
    <t>729</t>
  </si>
  <si>
    <t>kuul 9.32</t>
  </si>
  <si>
    <t>584</t>
  </si>
  <si>
    <t>raskus 9.99</t>
  </si>
  <si>
    <t>530</t>
  </si>
  <si>
    <t>raskus 9.08</t>
  </si>
  <si>
    <t>472</t>
  </si>
  <si>
    <t>raskus 14.08</t>
  </si>
  <si>
    <t>796</t>
  </si>
  <si>
    <t>ketas 27.80</t>
  </si>
  <si>
    <t>661</t>
  </si>
  <si>
    <t>kuul 7.60</t>
  </si>
  <si>
    <t>702</t>
  </si>
  <si>
    <t>kuul 6.33</t>
  </si>
  <si>
    <t>336</t>
  </si>
  <si>
    <t>ketas 42.68</t>
  </si>
  <si>
    <t>965</t>
  </si>
  <si>
    <t>kuul 10.59</t>
  </si>
  <si>
    <t>753</t>
  </si>
  <si>
    <t>oda 44.83</t>
  </si>
  <si>
    <t>738</t>
  </si>
  <si>
    <t>vasar 24.37</t>
  </si>
  <si>
    <t>601</t>
  </si>
  <si>
    <t>vasar 31.08</t>
  </si>
  <si>
    <t>809</t>
  </si>
  <si>
    <t>kuul 11.77</t>
  </si>
  <si>
    <t>787</t>
  </si>
  <si>
    <t>raskus 9.74</t>
  </si>
  <si>
    <t>514</t>
  </si>
  <si>
    <t>raskus 14.94</t>
  </si>
  <si>
    <t>773</t>
  </si>
  <si>
    <t>kuul 10.29</t>
  </si>
  <si>
    <t>728</t>
  </si>
  <si>
    <t>kuul 9.23</t>
  </si>
  <si>
    <t>577</t>
  </si>
  <si>
    <t>kuul 7.97</t>
  </si>
  <si>
    <t>498</t>
  </si>
  <si>
    <t>oda 28.83</t>
  </si>
  <si>
    <t>657</t>
  </si>
  <si>
    <t>kuul 8.94</t>
  </si>
  <si>
    <t>572</t>
  </si>
  <si>
    <t>raskus 9.73</t>
  </si>
  <si>
    <t>513</t>
  </si>
  <si>
    <t>Lembit Talpsepp</t>
  </si>
  <si>
    <t>Aare Õispuu</t>
  </si>
  <si>
    <t>Martin Mölder</t>
  </si>
  <si>
    <t>Hillar Vaino</t>
  </si>
  <si>
    <t>Heino Poska</t>
  </si>
  <si>
    <t>Ats Rajamäe</t>
  </si>
  <si>
    <t>M45</t>
  </si>
  <si>
    <t>ketas 38.50</t>
  </si>
  <si>
    <t>854</t>
  </si>
  <si>
    <t>raskus 15.54</t>
  </si>
  <si>
    <t>891</t>
  </si>
  <si>
    <t xml:space="preserve">vasar 29.85 </t>
  </si>
  <si>
    <t>567</t>
  </si>
  <si>
    <t>oda 51.00</t>
  </si>
  <si>
    <t>734</t>
  </si>
  <si>
    <t>kuul 7.43</t>
  </si>
  <si>
    <t>557</t>
  </si>
  <si>
    <t>oda 40.01</t>
  </si>
  <si>
    <t>542</t>
  </si>
  <si>
    <t>kuul 7.27</t>
  </si>
  <si>
    <t>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</si>
</sst>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48">
    <font>
      <sz val="11"/>
      <color rgb="FF000000"/>
      <name val="Calibri"/>
      <family val="2"/>
      <charset val="186"/>
    </font>
    <font>
      <sz val="11"/>
      <color rgb="FF000000"/>
      <name val="Bahnschrift SemiBold"/>
      <family val="2"/>
    </font>
    <font>
      <sz val="16"/>
      <color rgb="FF000000"/>
      <name val="Bahnschrift SemiBold"/>
      <family val="2"/>
    </font>
    <font>
      <b/>
      <sz val="14"/>
      <color rgb="FF000000"/>
      <name val="Bahnschrift SemiBold"/>
      <family val="2"/>
    </font>
    <font>
      <sz val="12"/>
      <color rgb="FF000000"/>
      <name val="Bahnschrift SemiBold"/>
      <family val="2"/>
    </font>
    <font>
      <b/>
      <sz val="18"/>
      <color rgb="FF000000"/>
      <name val="Bahnschrift SemiBold"/>
      <family val="2"/>
    </font>
    <font>
      <sz val="18"/>
      <color rgb="FF000000"/>
      <name val="Bahnschrift SemiBold"/>
      <family val="2"/>
    </font>
    <font>
      <b/>
      <i/>
      <sz val="10"/>
      <color rgb="FF000000"/>
      <name val="Bahnschrift SemiBold"/>
      <family val="2"/>
    </font>
    <font>
      <sz val="14"/>
      <color rgb="FF000000"/>
      <name val="Bahnschrift SemiBold"/>
      <family val="2"/>
    </font>
    <font>
      <sz val="40"/>
      <color rgb="FFC00000"/>
      <name val="Bahnschrift SemiBold"/>
      <family val="2"/>
    </font>
    <font>
      <b/>
      <sz val="18"/>
      <name val="Bahnschrift SemiBold"/>
      <family val="2"/>
    </font>
    <font>
      <sz val="16"/>
      <name val="Bahnschrift SemiBold"/>
      <family val="2"/>
    </font>
    <font>
      <b/>
      <sz val="16"/>
      <name val="Bahnschrift SemiBold"/>
      <family val="2"/>
    </font>
    <font>
      <sz val="12"/>
      <name val="Bahnschrift SemiBold"/>
      <family val="2"/>
    </font>
    <font>
      <sz val="18"/>
      <name val="Bahnschrift SemiBold"/>
      <family val="2"/>
    </font>
    <font>
      <b/>
      <sz val="16"/>
      <color rgb="FFFF0000"/>
      <name val="Bahnschrift SemiBold"/>
      <family val="2"/>
    </font>
    <font>
      <sz val="16"/>
      <color rgb="FFFF0000"/>
      <name val="Bahnschrift SemiBold"/>
      <family val="2"/>
    </font>
    <font>
      <sz val="50"/>
      <color theme="3"/>
      <name val="Bauhaus 93"/>
      <family val="5"/>
    </font>
    <font>
      <sz val="11"/>
      <color theme="4" tint="-0.249977111117893"/>
      <name val="Bahnschrift SemiBold"/>
      <family val="2"/>
    </font>
    <font>
      <b/>
      <sz val="11"/>
      <color theme="4" tint="-0.249977111117893"/>
      <name val="Bahnschrift SemiBold"/>
      <family val="2"/>
    </font>
    <font>
      <b/>
      <sz val="14"/>
      <color rgb="FFC00000"/>
      <name val="Bahnschrift SemiBold"/>
      <family val="2"/>
      <charset val="186"/>
    </font>
    <font>
      <sz val="11"/>
      <color rgb="FF000000"/>
      <name val="Bahnschrift SemiBold"/>
      <family val="2"/>
      <charset val="186"/>
    </font>
    <font>
      <b/>
      <sz val="16"/>
      <name val="Bahnschrift SemiBold"/>
      <family val="2"/>
      <charset val="186"/>
    </font>
    <font>
      <b/>
      <sz val="20"/>
      <color rgb="FFC00000"/>
      <name val="Bahnschrift SemiBold"/>
      <family val="2"/>
      <charset val="186"/>
    </font>
    <font>
      <b/>
      <sz val="14"/>
      <color rgb="FFFF0000"/>
      <name val="Bahnschrift SemiBold"/>
      <family val="2"/>
      <charset val="186"/>
    </font>
    <font>
      <b/>
      <sz val="18"/>
      <color rgb="FF000000"/>
      <name val="Bahnschrift SemiBold"/>
      <family val="2"/>
      <charset val="186"/>
    </font>
    <font>
      <i/>
      <sz val="22"/>
      <name val="Brush Script MT"/>
      <family val="4"/>
    </font>
    <font>
      <b/>
      <i/>
      <sz val="22"/>
      <name val="Brush Script MT"/>
      <family val="4"/>
    </font>
    <font>
      <b/>
      <sz val="14"/>
      <color theme="0"/>
      <name val="Bahnschrift SemiBold"/>
      <family val="2"/>
      <charset val="186"/>
    </font>
    <font>
      <b/>
      <sz val="20"/>
      <color theme="0"/>
      <name val="Bahnschrift SemiBold"/>
      <family val="2"/>
      <charset val="186"/>
    </font>
    <font>
      <sz val="11"/>
      <color theme="0"/>
      <name val="Bahnschrift SemiBold"/>
      <family val="2"/>
      <charset val="186"/>
    </font>
    <font>
      <sz val="11"/>
      <color theme="0"/>
      <name val="Calibri"/>
      <family val="2"/>
      <charset val="186"/>
    </font>
    <font>
      <sz val="11"/>
      <color rgb="FF002060"/>
      <name val="Bahnschrift SemiBold"/>
      <family val="2"/>
    </font>
    <font>
      <b/>
      <sz val="16"/>
      <color rgb="FF002060"/>
      <name val="Bahnschrift SemiBold"/>
      <family val="2"/>
    </font>
    <font>
      <b/>
      <sz val="18"/>
      <color rgb="FF002060"/>
      <name val="Bahnschrift SemiBold"/>
      <family val="2"/>
    </font>
    <font>
      <b/>
      <sz val="19"/>
      <name val="Arial Nova"/>
      <family val="2"/>
      <charset val="186"/>
    </font>
    <font>
      <b/>
      <sz val="18"/>
      <color rgb="FF000000"/>
      <name val="Arial Nova"/>
      <family val="2"/>
      <charset val="186"/>
    </font>
    <font>
      <sz val="19"/>
      <color rgb="FF000000"/>
      <name val="Arial Nova"/>
      <family val="2"/>
      <charset val="186"/>
    </font>
    <font>
      <sz val="11"/>
      <color rgb="FF000000"/>
      <name val="Arial Nova"/>
      <family val="2"/>
      <charset val="186"/>
    </font>
    <font>
      <b/>
      <sz val="16"/>
      <color rgb="FF000000"/>
      <name val="Bahnschrift SemiBold"/>
      <family val="2"/>
    </font>
    <font>
      <b/>
      <i/>
      <sz val="14"/>
      <color rgb="FFFF0000"/>
      <name val="Bahnschrift SemiBold"/>
      <family val="2"/>
      <charset val="186"/>
    </font>
    <font>
      <sz val="28"/>
      <color rgb="FF002060"/>
      <name val="Bauhaus 93"/>
      <family val="5"/>
    </font>
    <font>
      <b/>
      <sz val="22"/>
      <color theme="4" tint="-0.249977111117893"/>
      <name val="Bauhaus 93"/>
      <family val="5"/>
    </font>
    <font>
      <sz val="22"/>
      <color theme="4" tint="-0.249977111117893"/>
      <name val="Bauhaus 93"/>
      <family val="5"/>
    </font>
    <font>
      <b/>
      <sz val="16"/>
      <color rgb="FF000000"/>
      <name val="Agency FB"/>
      <family val="2"/>
    </font>
    <font>
      <sz val="16"/>
      <color rgb="FF000000"/>
      <name val="Agency FB"/>
      <family val="2"/>
    </font>
    <font>
      <sz val="16"/>
      <name val="Bahnschrift SemiBold"/>
      <family val="2"/>
      <charset val="186"/>
    </font>
    <font>
      <b/>
      <sz val="14"/>
      <color rgb="FF000000"/>
      <name val="Agency FB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rgb="FFACB9CA"/>
      </patternFill>
    </fill>
    <fill>
      <patternFill patternType="solid">
        <fgColor theme="3"/>
        <bgColor rgb="FF002060"/>
      </patternFill>
    </fill>
    <fill>
      <patternFill patternType="solid">
        <fgColor rgb="FFC00000"/>
        <bgColor rgb="FFACB9CA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8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indent="1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left" indent="1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center"/>
    </xf>
    <xf numFmtId="0" fontId="8" fillId="2" borderId="0" xfId="0" applyFont="1" applyFill="1"/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indent="1"/>
    </xf>
    <xf numFmtId="0" fontId="5" fillId="5" borderId="1" xfId="0" applyFont="1" applyFill="1" applyBorder="1" applyAlignment="1">
      <alignment horizontal="left" indent="1"/>
    </xf>
    <xf numFmtId="0" fontId="12" fillId="5" borderId="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1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9" borderId="3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0" fontId="28" fillId="10" borderId="3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30" fillId="4" borderId="0" xfId="0" applyFont="1" applyFill="1"/>
    <xf numFmtId="0" fontId="30" fillId="5" borderId="0" xfId="0" applyFont="1" applyFill="1"/>
    <xf numFmtId="0" fontId="31" fillId="5" borderId="0" xfId="0" applyFont="1" applyFill="1"/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9" fillId="4" borderId="1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35" fillId="11" borderId="1" xfId="0" applyFont="1" applyFill="1" applyBorder="1" applyAlignment="1">
      <alignment horizontal="center"/>
    </xf>
    <xf numFmtId="0" fontId="35" fillId="12" borderId="1" xfId="0" applyFont="1" applyFill="1" applyBorder="1" applyAlignment="1">
      <alignment horizontal="center"/>
    </xf>
    <xf numFmtId="0" fontId="35" fillId="11" borderId="4" xfId="0" applyFont="1" applyFill="1" applyBorder="1" applyAlignment="1">
      <alignment horizontal="center"/>
    </xf>
    <xf numFmtId="0" fontId="36" fillId="5" borderId="0" xfId="0" applyFont="1" applyFill="1" applyAlignment="1">
      <alignment horizontal="center"/>
    </xf>
    <xf numFmtId="0" fontId="37" fillId="4" borderId="0" xfId="0" applyFont="1" applyFill="1"/>
    <xf numFmtId="0" fontId="17" fillId="5" borderId="0" xfId="0" applyFont="1" applyFill="1"/>
    <xf numFmtId="0" fontId="9" fillId="5" borderId="0" xfId="0" applyFont="1" applyFill="1"/>
    <xf numFmtId="0" fontId="42" fillId="5" borderId="0" xfId="0" applyFont="1" applyFill="1"/>
    <xf numFmtId="0" fontId="0" fillId="5" borderId="0" xfId="0" applyFill="1"/>
    <xf numFmtId="0" fontId="18" fillId="5" borderId="0" xfId="0" applyFont="1" applyFill="1"/>
    <xf numFmtId="0" fontId="27" fillId="5" borderId="0" xfId="0" applyFont="1" applyFill="1"/>
    <xf numFmtId="0" fontId="19" fillId="5" borderId="0" xfId="0" applyFont="1" applyFill="1"/>
    <xf numFmtId="0" fontId="32" fillId="5" borderId="0" xfId="0" applyFont="1" applyFill="1"/>
    <xf numFmtId="0" fontId="41" fillId="5" borderId="0" xfId="0" applyFont="1" applyFill="1"/>
    <xf numFmtId="0" fontId="41" fillId="4" borderId="0" xfId="0" applyFont="1" applyFill="1"/>
    <xf numFmtId="0" fontId="33" fillId="4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/>
    <xf numFmtId="0" fontId="22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49" fontId="13" fillId="4" borderId="4" xfId="0" applyNumberFormat="1" applyFont="1" applyFill="1" applyBorder="1" applyAlignment="1">
      <alignment horizontal="right"/>
    </xf>
    <xf numFmtId="49" fontId="14" fillId="4" borderId="4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right"/>
    </xf>
    <xf numFmtId="49" fontId="1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49" fontId="13" fillId="4" borderId="4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0" fontId="44" fillId="5" borderId="0" xfId="0" applyFont="1" applyFill="1" applyAlignment="1">
      <alignment horizontal="left" vertical="center"/>
    </xf>
    <xf numFmtId="0" fontId="45" fillId="5" borderId="0" xfId="0" applyFont="1" applyFill="1"/>
    <xf numFmtId="0" fontId="44" fillId="5" borderId="0" xfId="0" applyFont="1" applyFill="1" applyAlignment="1">
      <alignment vertical="center"/>
    </xf>
    <xf numFmtId="0" fontId="26" fillId="5" borderId="0" xfId="0" applyFont="1" applyFill="1" applyAlignment="1">
      <alignment horizontal="left" indent="2"/>
    </xf>
    <xf numFmtId="0" fontId="46" fillId="4" borderId="0" xfId="0" applyFont="1" applyFill="1"/>
    <xf numFmtId="0" fontId="38" fillId="5" borderId="0" xfId="0" applyFont="1" applyFill="1"/>
    <xf numFmtId="0" fontId="47" fillId="5" borderId="0" xfId="0" applyFont="1" applyFill="1" applyAlignment="1">
      <alignment vertical="center"/>
    </xf>
    <xf numFmtId="49" fontId="14" fillId="4" borderId="5" xfId="0" applyNumberFormat="1" applyFont="1" applyFill="1" applyBorder="1" applyAlignment="1">
      <alignment horizontal="center"/>
    </xf>
    <xf numFmtId="49" fontId="14" fillId="2" borderId="5" xfId="0" applyNumberFormat="1" applyFont="1" applyFill="1" applyBorder="1" applyAlignment="1">
      <alignment horizontal="center"/>
    </xf>
    <xf numFmtId="0" fontId="1" fillId="5" borderId="0" xfId="0" applyFont="1" applyFill="1" applyAlignment="1">
      <alignment shrinkToFit="1"/>
    </xf>
    <xf numFmtId="164" fontId="3" fillId="5" borderId="0" xfId="0" applyNumberFormat="1" applyFont="1" applyFill="1" applyAlignment="1">
      <alignment horizontal="center" shrinkToFit="1"/>
    </xf>
    <xf numFmtId="164" fontId="40" fillId="5" borderId="0" xfId="0" applyNumberFormat="1" applyFont="1" applyFill="1" applyAlignment="1">
      <alignment horizontal="center" shrinkToFit="1"/>
    </xf>
    <xf numFmtId="0" fontId="25" fillId="5" borderId="0" xfId="0" applyFont="1" applyFill="1" applyAlignment="1">
      <alignment horizontal="center" shrinkToFit="1"/>
    </xf>
    <xf numFmtId="0" fontId="0" fillId="5" borderId="0" xfId="0" applyFill="1" applyAlignment="1">
      <alignment shrinkToFit="1"/>
    </xf>
    <xf numFmtId="0" fontId="0" fillId="0" borderId="0" xfId="0" applyAlignment="1">
      <alignment shrinkToFit="1"/>
    </xf>
  </cellXfs>
  <cellStyles count="1">
    <cellStyle name="Normaallaad" xfId="0" builtinId="0" customBuiltin="1"/>
  </cellStyles>
  <dxfs count="0"/>
  <tableStyles count="0" defaultTableStyle="TableStyleMedium2" defaultPivotStyle="PivotStyleLight16"/>
  <colors>
    <mruColors>
      <color rgb="FFD6F1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zoomScaleNormal="100" workbookViewId="0">
      <selection activeCell="A3" sqref="A3:XFD3"/>
    </sheetView>
  </sheetViews>
  <sheetFormatPr defaultRowHeight="15"/>
  <cols>
    <col min="1" max="1" width="5.28515625" customWidth="1"/>
    <col min="2" max="2" width="38.42578125" customWidth="1"/>
    <col min="3" max="3" width="10.42578125" customWidth="1"/>
    <col min="4" max="4" width="14.85546875" customWidth="1"/>
    <col min="5" max="5" width="12.7109375" bestFit="1" customWidth="1"/>
    <col min="6" max="6" width="14.28515625" customWidth="1"/>
    <col min="7" max="7" width="12.7109375" bestFit="1" customWidth="1"/>
    <col min="8" max="8" width="14.28515625" customWidth="1"/>
    <col min="9" max="9" width="12.7109375" bestFit="1" customWidth="1"/>
    <col min="10" max="10" width="14.28515625" customWidth="1"/>
    <col min="11" max="11" width="12.7109375" bestFit="1" customWidth="1"/>
    <col min="12" max="12" width="19.5703125" customWidth="1"/>
    <col min="13" max="13" width="8.85546875" customWidth="1"/>
  </cols>
  <sheetData>
    <row r="1" spans="1:13" ht="59.45" customHeight="1">
      <c r="A1" s="49" t="s">
        <v>56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ht="33.6" customHeight="1">
      <c r="A2" s="51" t="s">
        <v>50</v>
      </c>
      <c r="B2" s="52"/>
      <c r="C2" s="53"/>
      <c r="D2" s="53"/>
      <c r="E2" s="53"/>
      <c r="F2" s="53"/>
      <c r="G2" s="53"/>
      <c r="H2" s="53"/>
      <c r="I2" s="53"/>
      <c r="J2" s="76" t="s">
        <v>88</v>
      </c>
      <c r="K2" s="54"/>
      <c r="L2" s="55"/>
      <c r="M2" s="52"/>
    </row>
    <row r="3" spans="1:13" s="87" customFormat="1" ht="31.15" customHeight="1">
      <c r="A3" s="82"/>
      <c r="B3" s="82"/>
      <c r="C3" s="82"/>
      <c r="D3" s="83">
        <v>43962</v>
      </c>
      <c r="E3" s="84" t="s">
        <v>49</v>
      </c>
      <c r="F3" s="83">
        <v>43990</v>
      </c>
      <c r="G3" s="84" t="s">
        <v>49</v>
      </c>
      <c r="H3" s="83">
        <v>44025</v>
      </c>
      <c r="I3" s="84" t="s">
        <v>49</v>
      </c>
      <c r="J3" s="83">
        <v>44046</v>
      </c>
      <c r="K3" s="84" t="s">
        <v>49</v>
      </c>
      <c r="L3" s="85" t="s">
        <v>0</v>
      </c>
      <c r="M3" s="86"/>
    </row>
    <row r="4" spans="1:13" ht="25.5" customHeight="1">
      <c r="A4" s="27" t="s">
        <v>1</v>
      </c>
      <c r="B4" s="31" t="s">
        <v>48</v>
      </c>
      <c r="C4" s="27" t="s">
        <v>2</v>
      </c>
      <c r="D4" s="28" t="s">
        <v>3</v>
      </c>
      <c r="E4" s="28" t="s">
        <v>4</v>
      </c>
      <c r="F4" s="30" t="s">
        <v>3</v>
      </c>
      <c r="G4" s="30" t="s">
        <v>5</v>
      </c>
      <c r="H4" s="28" t="s">
        <v>3</v>
      </c>
      <c r="I4" s="28" t="s">
        <v>6</v>
      </c>
      <c r="J4" s="30" t="s">
        <v>3</v>
      </c>
      <c r="K4" s="30" t="s">
        <v>7</v>
      </c>
      <c r="L4" s="29" t="s">
        <v>8</v>
      </c>
      <c r="M4" s="52"/>
    </row>
    <row r="5" spans="1:13" ht="24">
      <c r="A5" s="13" t="s">
        <v>9</v>
      </c>
      <c r="B5" s="15" t="s">
        <v>37</v>
      </c>
      <c r="C5" s="22" t="s">
        <v>20</v>
      </c>
      <c r="D5" s="65" t="s">
        <v>58</v>
      </c>
      <c r="E5" s="80" t="s">
        <v>57</v>
      </c>
      <c r="F5" s="65" t="s">
        <v>94</v>
      </c>
      <c r="G5" s="66" t="s">
        <v>93</v>
      </c>
      <c r="H5" s="65" t="s">
        <v>126</v>
      </c>
      <c r="I5" s="66" t="s">
        <v>127</v>
      </c>
      <c r="J5" s="65" t="s">
        <v>159</v>
      </c>
      <c r="K5" s="66" t="s">
        <v>160</v>
      </c>
      <c r="L5" s="46">
        <v>2953</v>
      </c>
      <c r="M5" s="52"/>
    </row>
    <row r="6" spans="1:13" ht="24">
      <c r="A6" s="13" t="s">
        <v>12</v>
      </c>
      <c r="B6" s="15" t="s">
        <v>44</v>
      </c>
      <c r="C6" s="22" t="s">
        <v>17</v>
      </c>
      <c r="D6" s="65"/>
      <c r="E6" s="66"/>
      <c r="F6" s="65" t="s">
        <v>106</v>
      </c>
      <c r="G6" s="66" t="s">
        <v>107</v>
      </c>
      <c r="H6" s="65" t="s">
        <v>136</v>
      </c>
      <c r="I6" s="66" t="s">
        <v>57</v>
      </c>
      <c r="J6" s="65" t="s">
        <v>167</v>
      </c>
      <c r="K6" s="66" t="s">
        <v>168</v>
      </c>
      <c r="L6" s="46">
        <v>2486</v>
      </c>
      <c r="M6" s="52"/>
    </row>
    <row r="7" spans="1:13" ht="24">
      <c r="A7" s="13" t="s">
        <v>13</v>
      </c>
      <c r="B7" s="18" t="s">
        <v>121</v>
      </c>
      <c r="C7" s="23" t="s">
        <v>21</v>
      </c>
      <c r="D7" s="65"/>
      <c r="E7" s="66"/>
      <c r="F7" s="65" t="s">
        <v>111</v>
      </c>
      <c r="G7" s="66" t="s">
        <v>112</v>
      </c>
      <c r="H7" s="65" t="s">
        <v>137</v>
      </c>
      <c r="I7" s="66" t="s">
        <v>138</v>
      </c>
      <c r="J7" s="65" t="s">
        <v>169</v>
      </c>
      <c r="K7" s="66" t="s">
        <v>170</v>
      </c>
      <c r="L7" s="46">
        <v>2356</v>
      </c>
      <c r="M7" s="52"/>
    </row>
    <row r="8" spans="1:13" ht="24">
      <c r="A8" s="17">
        <v>4</v>
      </c>
      <c r="B8" s="15" t="s">
        <v>38</v>
      </c>
      <c r="C8" s="22" t="s">
        <v>15</v>
      </c>
      <c r="D8" s="65" t="s">
        <v>60</v>
      </c>
      <c r="E8" s="66" t="s">
        <v>59</v>
      </c>
      <c r="F8" s="65"/>
      <c r="G8" s="66"/>
      <c r="H8" s="65" t="s">
        <v>139</v>
      </c>
      <c r="I8" s="66" t="s">
        <v>140</v>
      </c>
      <c r="J8" s="65" t="s">
        <v>173</v>
      </c>
      <c r="K8" s="66" t="s">
        <v>174</v>
      </c>
      <c r="L8" s="46">
        <v>2284</v>
      </c>
      <c r="M8" s="52"/>
    </row>
    <row r="9" spans="1:13" ht="24">
      <c r="A9" s="17">
        <v>5</v>
      </c>
      <c r="B9" s="18" t="s">
        <v>85</v>
      </c>
      <c r="C9" s="23" t="s">
        <v>11</v>
      </c>
      <c r="D9" s="65" t="s">
        <v>75</v>
      </c>
      <c r="E9" s="66" t="s">
        <v>76</v>
      </c>
      <c r="F9" s="65" t="s">
        <v>95</v>
      </c>
      <c r="G9" s="80" t="s">
        <v>96</v>
      </c>
      <c r="H9" s="65" t="s">
        <v>128</v>
      </c>
      <c r="I9" s="66" t="s">
        <v>129</v>
      </c>
      <c r="J9" s="65" t="s">
        <v>161</v>
      </c>
      <c r="K9" s="66" t="s">
        <v>162</v>
      </c>
      <c r="L9" s="46">
        <v>2232</v>
      </c>
      <c r="M9" s="52"/>
    </row>
    <row r="10" spans="1:13" ht="24">
      <c r="A10" s="17">
        <v>6</v>
      </c>
      <c r="B10" s="15" t="s">
        <v>39</v>
      </c>
      <c r="C10" s="22" t="s">
        <v>21</v>
      </c>
      <c r="D10" s="65" t="s">
        <v>61</v>
      </c>
      <c r="E10" s="80" t="s">
        <v>62</v>
      </c>
      <c r="F10" s="65" t="s">
        <v>97</v>
      </c>
      <c r="G10" s="66" t="s">
        <v>96</v>
      </c>
      <c r="H10" s="65" t="s">
        <v>130</v>
      </c>
      <c r="I10" s="66" t="s">
        <v>131</v>
      </c>
      <c r="J10" s="65" t="s">
        <v>163</v>
      </c>
      <c r="K10" s="66" t="s">
        <v>164</v>
      </c>
      <c r="L10" s="46">
        <v>2199</v>
      </c>
      <c r="M10" s="52"/>
    </row>
    <row r="11" spans="1:13" ht="24">
      <c r="A11" s="17">
        <v>7</v>
      </c>
      <c r="B11" s="18" t="s">
        <v>120</v>
      </c>
      <c r="C11" s="23" t="s">
        <v>11</v>
      </c>
      <c r="D11" s="65"/>
      <c r="E11" s="66"/>
      <c r="F11" s="65" t="s">
        <v>115</v>
      </c>
      <c r="G11" s="66" t="s">
        <v>116</v>
      </c>
      <c r="H11" s="65" t="s">
        <v>143</v>
      </c>
      <c r="I11" s="66" t="s">
        <v>144</v>
      </c>
      <c r="J11" s="65" t="s">
        <v>175</v>
      </c>
      <c r="K11" s="66" t="s">
        <v>176</v>
      </c>
      <c r="L11" s="46">
        <v>2155</v>
      </c>
      <c r="M11" s="52"/>
    </row>
    <row r="12" spans="1:13" ht="24">
      <c r="A12" s="17">
        <v>8</v>
      </c>
      <c r="B12" s="15" t="s">
        <v>40</v>
      </c>
      <c r="C12" s="22" t="s">
        <v>17</v>
      </c>
      <c r="D12" s="65" t="s">
        <v>63</v>
      </c>
      <c r="E12" s="66" t="s">
        <v>64</v>
      </c>
      <c r="F12" s="65" t="s">
        <v>100</v>
      </c>
      <c r="G12" s="80" t="s">
        <v>101</v>
      </c>
      <c r="H12" s="65" t="s">
        <v>132</v>
      </c>
      <c r="I12" s="66" t="s">
        <v>133</v>
      </c>
      <c r="J12" s="65" t="s">
        <v>165</v>
      </c>
      <c r="K12" s="66" t="s">
        <v>166</v>
      </c>
      <c r="L12" s="46">
        <v>1831</v>
      </c>
      <c r="M12" s="52"/>
    </row>
    <row r="13" spans="1:13" ht="24">
      <c r="A13" s="17">
        <v>9</v>
      </c>
      <c r="B13" s="2" t="s">
        <v>45</v>
      </c>
      <c r="C13" s="23" t="s">
        <v>18</v>
      </c>
      <c r="D13" s="67"/>
      <c r="E13" s="68"/>
      <c r="F13" s="65" t="s">
        <v>110</v>
      </c>
      <c r="G13" s="66" t="s">
        <v>99</v>
      </c>
      <c r="H13" s="65" t="s">
        <v>145</v>
      </c>
      <c r="I13" s="66" t="s">
        <v>146</v>
      </c>
      <c r="J13" s="65" t="s">
        <v>177</v>
      </c>
      <c r="K13" s="66" t="s">
        <v>178</v>
      </c>
      <c r="L13" s="46">
        <v>1785</v>
      </c>
      <c r="M13" s="52"/>
    </row>
    <row r="14" spans="1:13" ht="24">
      <c r="A14" s="17">
        <v>10</v>
      </c>
      <c r="B14" s="40" t="s">
        <v>42</v>
      </c>
      <c r="C14" s="23" t="s">
        <v>20</v>
      </c>
      <c r="D14" s="65" t="s">
        <v>65</v>
      </c>
      <c r="E14" s="66" t="s">
        <v>66</v>
      </c>
      <c r="F14" s="65" t="s">
        <v>102</v>
      </c>
      <c r="G14" s="66" t="s">
        <v>103</v>
      </c>
      <c r="H14" s="65" t="s">
        <v>134</v>
      </c>
      <c r="I14" s="80" t="s">
        <v>135</v>
      </c>
      <c r="J14" s="65" t="s">
        <v>171</v>
      </c>
      <c r="K14" s="66" t="s">
        <v>172</v>
      </c>
      <c r="L14" s="46">
        <v>1552</v>
      </c>
      <c r="M14" s="52"/>
    </row>
    <row r="15" spans="1:13" ht="24">
      <c r="A15" s="17">
        <v>11</v>
      </c>
      <c r="B15" s="2" t="s">
        <v>91</v>
      </c>
      <c r="C15" s="23" t="s">
        <v>20</v>
      </c>
      <c r="D15" s="67"/>
      <c r="E15" s="68"/>
      <c r="F15" s="65" t="s">
        <v>118</v>
      </c>
      <c r="G15" s="66" t="s">
        <v>114</v>
      </c>
      <c r="H15" s="65" t="s">
        <v>147</v>
      </c>
      <c r="I15" s="66" t="s">
        <v>148</v>
      </c>
      <c r="J15" s="65" t="s">
        <v>179</v>
      </c>
      <c r="K15" s="66" t="s">
        <v>180</v>
      </c>
      <c r="L15" s="46">
        <v>1491</v>
      </c>
      <c r="M15" s="52"/>
    </row>
    <row r="16" spans="1:13" ht="24">
      <c r="A16" s="17">
        <v>12</v>
      </c>
      <c r="B16" s="18" t="s">
        <v>83</v>
      </c>
      <c r="C16" s="23" t="s">
        <v>20</v>
      </c>
      <c r="D16" s="65" t="s">
        <v>72</v>
      </c>
      <c r="E16" s="66" t="s">
        <v>73</v>
      </c>
      <c r="F16" s="65"/>
      <c r="G16" s="66"/>
      <c r="H16" s="65" t="s">
        <v>141</v>
      </c>
      <c r="I16" s="66" t="s">
        <v>142</v>
      </c>
      <c r="J16" s="65"/>
      <c r="K16" s="66"/>
      <c r="L16" s="46">
        <v>1428</v>
      </c>
      <c r="M16" s="52"/>
    </row>
    <row r="17" spans="1:13" ht="24">
      <c r="A17" s="17">
        <v>13</v>
      </c>
      <c r="B17" s="18" t="s">
        <v>43</v>
      </c>
      <c r="C17" s="23" t="s">
        <v>31</v>
      </c>
      <c r="D17" s="65" t="s">
        <v>67</v>
      </c>
      <c r="E17" s="66" t="s">
        <v>68</v>
      </c>
      <c r="F17" s="65" t="s">
        <v>104</v>
      </c>
      <c r="G17" s="66" t="s">
        <v>105</v>
      </c>
      <c r="H17" s="65" t="s">
        <v>104</v>
      </c>
      <c r="I17" s="66" t="s">
        <v>105</v>
      </c>
      <c r="J17" s="65"/>
      <c r="K17" s="66"/>
      <c r="L17" s="46">
        <v>1417</v>
      </c>
      <c r="M17" s="52"/>
    </row>
    <row r="18" spans="1:13" ht="24">
      <c r="A18" s="17">
        <v>14</v>
      </c>
      <c r="B18" s="18" t="s">
        <v>84</v>
      </c>
      <c r="C18" s="23" t="s">
        <v>18</v>
      </c>
      <c r="D18" s="65" t="s">
        <v>70</v>
      </c>
      <c r="E18" s="66" t="s">
        <v>71</v>
      </c>
      <c r="F18" s="65" t="s">
        <v>98</v>
      </c>
      <c r="G18" s="66" t="s">
        <v>99</v>
      </c>
      <c r="H18" s="65"/>
      <c r="I18" s="66"/>
      <c r="J18" s="65"/>
      <c r="K18" s="66"/>
      <c r="L18" s="46">
        <v>1254</v>
      </c>
      <c r="M18" s="52"/>
    </row>
    <row r="19" spans="1:13" ht="24">
      <c r="A19" s="17">
        <v>15</v>
      </c>
      <c r="B19" s="18" t="s">
        <v>41</v>
      </c>
      <c r="C19" s="23" t="s">
        <v>20</v>
      </c>
      <c r="D19" s="65"/>
      <c r="E19" s="66"/>
      <c r="F19" s="65" t="s">
        <v>108</v>
      </c>
      <c r="G19" s="66" t="s">
        <v>109</v>
      </c>
      <c r="H19" s="65"/>
      <c r="I19" s="66"/>
      <c r="J19" s="65" t="s">
        <v>181</v>
      </c>
      <c r="K19" s="66" t="s">
        <v>182</v>
      </c>
      <c r="L19" s="46">
        <v>1251</v>
      </c>
      <c r="M19" s="52"/>
    </row>
    <row r="20" spans="1:13" ht="24">
      <c r="A20" s="17">
        <v>16</v>
      </c>
      <c r="B20" s="18" t="s">
        <v>122</v>
      </c>
      <c r="C20" s="23" t="s">
        <v>20</v>
      </c>
      <c r="D20" s="65"/>
      <c r="E20" s="66"/>
      <c r="F20" s="67" t="s">
        <v>117</v>
      </c>
      <c r="G20" s="68" t="s">
        <v>113</v>
      </c>
      <c r="H20" s="67"/>
      <c r="I20" s="68"/>
      <c r="J20" s="67" t="s">
        <v>183</v>
      </c>
      <c r="K20" s="68" t="s">
        <v>184</v>
      </c>
      <c r="L20" s="46">
        <v>1115</v>
      </c>
      <c r="M20" s="52"/>
    </row>
    <row r="21" spans="1:13" ht="24">
      <c r="A21" s="17">
        <v>17</v>
      </c>
      <c r="B21" s="15" t="s">
        <v>46</v>
      </c>
      <c r="C21" s="22" t="s">
        <v>11</v>
      </c>
      <c r="D21" s="65"/>
      <c r="E21" s="66"/>
      <c r="F21" s="65"/>
      <c r="G21" s="66"/>
      <c r="H21" s="65" t="s">
        <v>149</v>
      </c>
      <c r="I21" s="66" t="s">
        <v>150</v>
      </c>
      <c r="J21" s="65" t="s">
        <v>185</v>
      </c>
      <c r="K21" s="66" t="s">
        <v>186</v>
      </c>
      <c r="L21" s="46">
        <v>985</v>
      </c>
      <c r="M21" s="52"/>
    </row>
    <row r="22" spans="1:13" ht="24">
      <c r="A22" s="17">
        <v>18</v>
      </c>
      <c r="B22" s="2" t="s">
        <v>188</v>
      </c>
      <c r="C22" s="23" t="s">
        <v>20</v>
      </c>
      <c r="D22" s="67"/>
      <c r="E22" s="68"/>
      <c r="F22" s="65"/>
      <c r="G22" s="66"/>
      <c r="H22" s="65"/>
      <c r="I22" s="66"/>
      <c r="J22" s="65" t="s">
        <v>196</v>
      </c>
      <c r="K22" s="66" t="s">
        <v>197</v>
      </c>
      <c r="L22" s="46">
        <v>891</v>
      </c>
      <c r="M22" s="52"/>
    </row>
    <row r="23" spans="1:13" ht="24">
      <c r="A23" s="17">
        <v>19</v>
      </c>
      <c r="B23" s="2" t="s">
        <v>187</v>
      </c>
      <c r="C23" s="23" t="s">
        <v>11</v>
      </c>
      <c r="D23" s="67"/>
      <c r="E23" s="68"/>
      <c r="F23" s="65"/>
      <c r="G23" s="66"/>
      <c r="H23" s="65"/>
      <c r="I23" s="66"/>
      <c r="J23" s="65" t="s">
        <v>194</v>
      </c>
      <c r="K23" s="66" t="s">
        <v>195</v>
      </c>
      <c r="L23" s="46">
        <v>854</v>
      </c>
      <c r="M23" s="52"/>
    </row>
    <row r="24" spans="1:13" ht="24">
      <c r="A24" s="17">
        <v>20</v>
      </c>
      <c r="B24" s="18" t="s">
        <v>123</v>
      </c>
      <c r="C24" s="23" t="s">
        <v>20</v>
      </c>
      <c r="D24" s="65"/>
      <c r="E24" s="66"/>
      <c r="F24" s="65"/>
      <c r="G24" s="66"/>
      <c r="H24" s="65" t="s">
        <v>151</v>
      </c>
      <c r="I24" s="66" t="s">
        <v>152</v>
      </c>
      <c r="J24" s="65"/>
      <c r="K24" s="66"/>
      <c r="L24" s="46">
        <v>796</v>
      </c>
      <c r="M24" s="52"/>
    </row>
    <row r="25" spans="1:13" ht="24">
      <c r="A25" s="17">
        <v>21</v>
      </c>
      <c r="B25" s="2" t="s">
        <v>190</v>
      </c>
      <c r="C25" s="23" t="s">
        <v>193</v>
      </c>
      <c r="D25" s="67"/>
      <c r="E25" s="68"/>
      <c r="F25" s="65"/>
      <c r="G25" s="66"/>
      <c r="H25" s="65"/>
      <c r="I25" s="66"/>
      <c r="J25" s="65" t="s">
        <v>200</v>
      </c>
      <c r="K25" s="66" t="s">
        <v>201</v>
      </c>
      <c r="L25" s="46">
        <v>734</v>
      </c>
      <c r="M25" s="52"/>
    </row>
    <row r="26" spans="1:13" ht="24">
      <c r="A26" s="17">
        <v>22</v>
      </c>
      <c r="B26" s="2" t="s">
        <v>124</v>
      </c>
      <c r="C26" s="23" t="s">
        <v>125</v>
      </c>
      <c r="D26" s="67"/>
      <c r="E26" s="68"/>
      <c r="F26" s="65"/>
      <c r="G26" s="66"/>
      <c r="H26" s="65" t="s">
        <v>153</v>
      </c>
      <c r="I26" s="66" t="s">
        <v>154</v>
      </c>
      <c r="J26" s="65"/>
      <c r="K26" s="66"/>
      <c r="L26" s="46">
        <v>661</v>
      </c>
      <c r="M26" s="52"/>
    </row>
    <row r="27" spans="1:13" ht="24">
      <c r="A27" s="17">
        <v>23</v>
      </c>
      <c r="B27" s="2" t="s">
        <v>189</v>
      </c>
      <c r="C27" s="23" t="s">
        <v>20</v>
      </c>
      <c r="D27" s="67"/>
      <c r="E27" s="68"/>
      <c r="F27" s="65"/>
      <c r="G27" s="66"/>
      <c r="H27" s="65"/>
      <c r="I27" s="66"/>
      <c r="J27" s="65" t="s">
        <v>198</v>
      </c>
      <c r="K27" s="66" t="s">
        <v>199</v>
      </c>
      <c r="L27" s="46">
        <v>567</v>
      </c>
      <c r="M27" s="52"/>
    </row>
    <row r="28" spans="1:13" ht="24">
      <c r="A28" s="17">
        <v>24</v>
      </c>
      <c r="B28" s="2" t="s">
        <v>191</v>
      </c>
      <c r="C28" s="23" t="s">
        <v>17</v>
      </c>
      <c r="D28" s="67"/>
      <c r="E28" s="68"/>
      <c r="F28" s="65"/>
      <c r="G28" s="66"/>
      <c r="H28" s="65"/>
      <c r="I28" s="66"/>
      <c r="J28" s="65" t="s">
        <v>202</v>
      </c>
      <c r="K28" s="66" t="s">
        <v>203</v>
      </c>
      <c r="L28" s="46">
        <v>557</v>
      </c>
      <c r="M28" s="52"/>
    </row>
    <row r="29" spans="1:13" ht="24">
      <c r="A29" s="17">
        <v>25</v>
      </c>
      <c r="B29" s="2" t="s">
        <v>192</v>
      </c>
      <c r="C29" s="23" t="s">
        <v>193</v>
      </c>
      <c r="D29" s="67"/>
      <c r="E29" s="68"/>
      <c r="F29" s="65"/>
      <c r="G29" s="66"/>
      <c r="H29" s="65"/>
      <c r="I29" s="66"/>
      <c r="J29" s="65" t="s">
        <v>204</v>
      </c>
      <c r="K29" s="66" t="s">
        <v>205</v>
      </c>
      <c r="L29" s="46">
        <v>542</v>
      </c>
      <c r="M29" s="52"/>
    </row>
    <row r="30" spans="1:13" ht="18.600000000000001" customHeight="1">
      <c r="A30" s="4" t="s">
        <v>25</v>
      </c>
      <c r="B30" s="5"/>
      <c r="C30" s="3"/>
      <c r="D30" s="69"/>
      <c r="E30" s="69"/>
      <c r="F30" s="70"/>
      <c r="G30" s="69"/>
      <c r="H30" s="70"/>
      <c r="I30" s="69"/>
      <c r="J30" s="69"/>
      <c r="K30" s="69"/>
      <c r="L30" s="47"/>
      <c r="M30" s="52"/>
    </row>
    <row r="31" spans="1:13" ht="24">
      <c r="A31" s="13" t="s">
        <v>9</v>
      </c>
      <c r="B31" s="2" t="s">
        <v>86</v>
      </c>
      <c r="C31" s="23" t="s">
        <v>78</v>
      </c>
      <c r="D31" s="67" t="s">
        <v>79</v>
      </c>
      <c r="E31" s="81" t="s">
        <v>80</v>
      </c>
      <c r="F31" s="65" t="s">
        <v>119</v>
      </c>
      <c r="G31" s="66" t="s">
        <v>71</v>
      </c>
      <c r="H31" s="65" t="s">
        <v>155</v>
      </c>
      <c r="I31" s="66" t="s">
        <v>156</v>
      </c>
      <c r="J31" s="71" t="s">
        <v>206</v>
      </c>
      <c r="K31" s="66" t="s">
        <v>207</v>
      </c>
      <c r="L31" s="46">
        <v>1997</v>
      </c>
      <c r="M31" s="52"/>
    </row>
    <row r="32" spans="1:13" ht="24">
      <c r="A32" s="13" t="s">
        <v>12</v>
      </c>
      <c r="B32" s="2" t="s">
        <v>47</v>
      </c>
      <c r="C32" s="23" t="s">
        <v>32</v>
      </c>
      <c r="D32" s="67"/>
      <c r="E32" s="68"/>
      <c r="F32" s="67"/>
      <c r="G32" s="68"/>
      <c r="H32" s="67" t="s">
        <v>157</v>
      </c>
      <c r="I32" s="68" t="s">
        <v>158</v>
      </c>
      <c r="J32" s="72"/>
      <c r="K32" s="68"/>
      <c r="L32" s="46">
        <v>336</v>
      </c>
      <c r="M32" s="52"/>
    </row>
    <row r="33" spans="1:13" ht="24">
      <c r="A33" s="35"/>
      <c r="B33" s="41"/>
      <c r="C33" s="42"/>
      <c r="D33" s="43"/>
      <c r="E33" s="37"/>
      <c r="F33" s="36"/>
      <c r="G33" s="37"/>
      <c r="H33" s="36"/>
      <c r="I33" s="37"/>
      <c r="J33" s="38"/>
      <c r="K33" s="37"/>
      <c r="L33" s="39"/>
      <c r="M33" s="52"/>
    </row>
    <row r="34" spans="1:13" ht="42.75">
      <c r="A34" s="57"/>
      <c r="B34" s="57" t="s">
        <v>87</v>
      </c>
      <c r="C34" s="57"/>
      <c r="D34" s="58"/>
      <c r="E34" s="58"/>
      <c r="F34" s="58"/>
      <c r="G34" s="58"/>
      <c r="H34" s="58"/>
      <c r="I34" s="6"/>
      <c r="J34" s="32"/>
      <c r="K34" s="32"/>
      <c r="L34" s="33"/>
      <c r="M34" s="52"/>
    </row>
    <row r="35" spans="1:13" ht="9.6" customHeight="1">
      <c r="A35" s="56"/>
      <c r="B35" s="56"/>
      <c r="C35" s="56"/>
      <c r="D35" s="59"/>
      <c r="E35" s="59"/>
      <c r="F35" s="59"/>
      <c r="G35" s="59"/>
      <c r="H35" s="60"/>
      <c r="I35" s="6"/>
      <c r="J35" s="32"/>
      <c r="K35" s="32"/>
      <c r="L35" s="33"/>
      <c r="M35" s="52"/>
    </row>
    <row r="36" spans="1:13" ht="27" customHeight="1">
      <c r="A36" s="61" t="s">
        <v>26</v>
      </c>
      <c r="B36" s="62"/>
      <c r="C36" s="62"/>
      <c r="D36" s="63" t="s">
        <v>27</v>
      </c>
      <c r="E36" s="63" t="s">
        <v>28</v>
      </c>
      <c r="F36" s="63" t="s">
        <v>29</v>
      </c>
      <c r="G36" s="63" t="s">
        <v>30</v>
      </c>
      <c r="H36" s="64" t="s">
        <v>8</v>
      </c>
      <c r="I36" s="6"/>
      <c r="J36" s="32"/>
      <c r="K36" s="32"/>
      <c r="L36" s="33"/>
      <c r="M36" s="52"/>
    </row>
    <row r="37" spans="1:13" ht="24">
      <c r="A37" s="13" t="s">
        <v>9</v>
      </c>
      <c r="B37" s="15" t="s">
        <v>10</v>
      </c>
      <c r="C37" s="24" t="s">
        <v>20</v>
      </c>
      <c r="D37" s="16">
        <v>3892</v>
      </c>
      <c r="E37" s="16">
        <v>4061</v>
      </c>
      <c r="F37" s="16">
        <v>4478</v>
      </c>
      <c r="G37" s="16">
        <v>4430</v>
      </c>
      <c r="H37" s="44">
        <f>SUM(D37:G37)</f>
        <v>16861</v>
      </c>
      <c r="I37" s="6"/>
      <c r="J37" s="32"/>
      <c r="K37" s="32"/>
      <c r="L37" s="33"/>
      <c r="M37" s="52"/>
    </row>
    <row r="38" spans="1:13" ht="24">
      <c r="A38" s="13" t="s">
        <v>12</v>
      </c>
      <c r="B38" s="18" t="s">
        <v>19</v>
      </c>
      <c r="C38" s="25" t="s">
        <v>21</v>
      </c>
      <c r="D38" s="16">
        <v>3172</v>
      </c>
      <c r="E38" s="16">
        <v>3288</v>
      </c>
      <c r="F38" s="16">
        <v>3329</v>
      </c>
      <c r="G38" s="16">
        <v>3359</v>
      </c>
      <c r="H38" s="44">
        <f>SUM(D38:G38)</f>
        <v>13148</v>
      </c>
      <c r="I38" s="6"/>
      <c r="J38" s="32"/>
      <c r="K38" s="32"/>
      <c r="L38" s="33"/>
      <c r="M38" s="52"/>
    </row>
    <row r="39" spans="1:13" ht="24">
      <c r="A39" s="13" t="s">
        <v>13</v>
      </c>
      <c r="B39" s="18" t="s">
        <v>74</v>
      </c>
      <c r="C39" s="25" t="s">
        <v>11</v>
      </c>
      <c r="D39" s="16">
        <v>2879</v>
      </c>
      <c r="E39" s="16">
        <v>2822</v>
      </c>
      <c r="F39" s="16">
        <v>2882</v>
      </c>
      <c r="G39" s="16">
        <v>2823</v>
      </c>
      <c r="H39" s="44">
        <f>SUM(D39:G39)</f>
        <v>11406</v>
      </c>
      <c r="I39" s="6"/>
      <c r="J39" s="32"/>
      <c r="K39" s="32"/>
      <c r="L39" s="33"/>
      <c r="M39" s="52"/>
    </row>
    <row r="40" spans="1:13" ht="24">
      <c r="A40" s="14">
        <v>4</v>
      </c>
      <c r="B40" s="15" t="s">
        <v>16</v>
      </c>
      <c r="C40" s="24" t="s">
        <v>17</v>
      </c>
      <c r="D40" s="16">
        <v>2624</v>
      </c>
      <c r="E40" s="16">
        <v>2303</v>
      </c>
      <c r="F40" s="16">
        <v>2603</v>
      </c>
      <c r="G40" s="16">
        <v>2596</v>
      </c>
      <c r="H40" s="44">
        <f>SUM(D40:G40)</f>
        <v>10126</v>
      </c>
      <c r="I40" s="6"/>
      <c r="J40" s="32"/>
      <c r="K40" s="32"/>
      <c r="L40" s="33"/>
      <c r="M40" s="52"/>
    </row>
    <row r="41" spans="1:13" ht="24">
      <c r="A41" s="14">
        <v>5</v>
      </c>
      <c r="B41" s="18" t="s">
        <v>22</v>
      </c>
      <c r="C41" s="25" t="s">
        <v>20</v>
      </c>
      <c r="D41" s="16">
        <v>2254</v>
      </c>
      <c r="E41" s="11">
        <v>2231</v>
      </c>
      <c r="F41" s="11">
        <v>1784</v>
      </c>
      <c r="G41" s="11">
        <v>2282</v>
      </c>
      <c r="H41" s="44">
        <f>SUM(D41:G41)</f>
        <v>8551</v>
      </c>
      <c r="I41" s="6"/>
      <c r="J41" s="32"/>
      <c r="K41" s="32"/>
      <c r="L41" s="33"/>
      <c r="M41" s="52"/>
    </row>
    <row r="42" spans="1:13" ht="24">
      <c r="A42" s="14">
        <v>6</v>
      </c>
      <c r="B42" s="18" t="s">
        <v>92</v>
      </c>
      <c r="C42" s="25" t="s">
        <v>11</v>
      </c>
      <c r="D42" s="16"/>
      <c r="E42" s="20">
        <v>2788</v>
      </c>
      <c r="F42" s="20">
        <v>2312</v>
      </c>
      <c r="G42" s="20">
        <v>2986</v>
      </c>
      <c r="H42" s="45">
        <f>SUM(E42:G42)</f>
        <v>8086</v>
      </c>
      <c r="I42" s="6"/>
      <c r="J42" s="32"/>
      <c r="K42" s="32"/>
      <c r="L42" s="33"/>
      <c r="M42" s="52"/>
    </row>
    <row r="43" spans="1:13" ht="24">
      <c r="A43" s="1">
        <v>7</v>
      </c>
      <c r="B43" s="19" t="s">
        <v>33</v>
      </c>
      <c r="C43" s="26" t="s">
        <v>17</v>
      </c>
      <c r="D43" s="20"/>
      <c r="E43" s="20">
        <v>2983</v>
      </c>
      <c r="F43" s="20">
        <v>3083</v>
      </c>
      <c r="G43" s="20">
        <v>1894</v>
      </c>
      <c r="H43" s="45">
        <f>SUM(E43:G43)</f>
        <v>7960</v>
      </c>
      <c r="I43" s="6"/>
      <c r="J43" s="32"/>
      <c r="K43" s="32"/>
      <c r="L43" s="33"/>
      <c r="M43" s="52"/>
    </row>
    <row r="44" spans="1:13" ht="24">
      <c r="A44" s="1">
        <v>8</v>
      </c>
      <c r="B44" s="2" t="s">
        <v>89</v>
      </c>
      <c r="C44" s="25" t="s">
        <v>21</v>
      </c>
      <c r="D44" s="11"/>
      <c r="E44" s="20">
        <v>3029</v>
      </c>
      <c r="F44" s="20">
        <v>1771</v>
      </c>
      <c r="G44" s="20">
        <v>2940</v>
      </c>
      <c r="H44" s="45">
        <f>SUM(E44:G44)</f>
        <v>7740</v>
      </c>
      <c r="I44" s="6"/>
      <c r="J44" s="32"/>
      <c r="K44" s="32"/>
      <c r="L44" s="33"/>
      <c r="M44" s="52"/>
    </row>
    <row r="45" spans="1:13" ht="24">
      <c r="A45" s="1">
        <v>9</v>
      </c>
      <c r="B45" s="15" t="s">
        <v>14</v>
      </c>
      <c r="C45" s="24" t="s">
        <v>15</v>
      </c>
      <c r="D45" s="16">
        <v>2950</v>
      </c>
      <c r="E45" s="16"/>
      <c r="F45" s="16">
        <v>2808</v>
      </c>
      <c r="G45" s="16">
        <v>1974</v>
      </c>
      <c r="H45" s="44">
        <f>SUM(D45:G45)</f>
        <v>7732</v>
      </c>
      <c r="I45" s="6"/>
      <c r="J45" s="32"/>
      <c r="K45" s="32"/>
      <c r="L45" s="33"/>
      <c r="M45" s="52"/>
    </row>
    <row r="46" spans="1:13" ht="24">
      <c r="A46" s="1">
        <v>10</v>
      </c>
      <c r="B46" s="2" t="s">
        <v>35</v>
      </c>
      <c r="C46" s="25" t="s">
        <v>18</v>
      </c>
      <c r="D46" s="11"/>
      <c r="E46" s="12">
        <v>2321</v>
      </c>
      <c r="F46" s="12">
        <v>2369</v>
      </c>
      <c r="G46" s="12">
        <v>1909</v>
      </c>
      <c r="H46" s="45">
        <f>SUM(E46:G46)</f>
        <v>6599</v>
      </c>
      <c r="I46" s="52"/>
      <c r="J46" s="52"/>
      <c r="K46" s="52"/>
      <c r="L46" s="52"/>
      <c r="M46" s="52"/>
    </row>
    <row r="47" spans="1:13" ht="24">
      <c r="A47" s="1">
        <v>11</v>
      </c>
      <c r="B47" s="2" t="s">
        <v>91</v>
      </c>
      <c r="C47" s="25" t="s">
        <v>20</v>
      </c>
      <c r="D47" s="11"/>
      <c r="E47" s="11">
        <v>2024</v>
      </c>
      <c r="F47" s="11">
        <v>2160</v>
      </c>
      <c r="G47" s="11">
        <v>2195</v>
      </c>
      <c r="H47" s="44">
        <f>SUM(E47:G47)</f>
        <v>6379</v>
      </c>
      <c r="I47" s="6"/>
      <c r="J47" s="32"/>
      <c r="K47" s="32"/>
      <c r="L47" s="33"/>
      <c r="M47" s="52"/>
    </row>
    <row r="48" spans="1:13" ht="24">
      <c r="A48" s="1">
        <v>12</v>
      </c>
      <c r="B48" s="19" t="s">
        <v>24</v>
      </c>
      <c r="C48" s="26" t="s">
        <v>31</v>
      </c>
      <c r="D48" s="20">
        <v>1883</v>
      </c>
      <c r="E48" s="16">
        <v>1819</v>
      </c>
      <c r="F48" s="16">
        <v>1882</v>
      </c>
      <c r="G48" s="16"/>
      <c r="H48" s="44">
        <f>SUM(D48:G48)</f>
        <v>5584</v>
      </c>
      <c r="I48" s="6"/>
      <c r="J48" s="32"/>
      <c r="K48" s="32"/>
      <c r="L48" s="33"/>
      <c r="M48" s="52"/>
    </row>
    <row r="49" spans="1:13" ht="24">
      <c r="A49" s="1">
        <v>13</v>
      </c>
      <c r="B49" s="18" t="s">
        <v>69</v>
      </c>
      <c r="C49" s="25" t="s">
        <v>20</v>
      </c>
      <c r="D49" s="16">
        <v>2759</v>
      </c>
      <c r="E49" s="16"/>
      <c r="F49" s="16">
        <v>2823</v>
      </c>
      <c r="G49" s="16"/>
      <c r="H49" s="44">
        <f>SUM(D49:G49)</f>
        <v>5582</v>
      </c>
      <c r="I49" s="6"/>
      <c r="J49" s="32"/>
      <c r="K49" s="32"/>
      <c r="L49" s="33"/>
      <c r="M49" s="52"/>
    </row>
    <row r="50" spans="1:13" ht="24">
      <c r="A50" s="1"/>
      <c r="B50" s="18" t="s">
        <v>81</v>
      </c>
      <c r="C50" s="25" t="s">
        <v>82</v>
      </c>
      <c r="D50" s="16">
        <v>2405</v>
      </c>
      <c r="E50" s="16">
        <v>2510</v>
      </c>
      <c r="F50" s="16"/>
      <c r="G50" s="16"/>
      <c r="H50" s="44">
        <f>SUM(D50:G50)</f>
        <v>4915</v>
      </c>
      <c r="I50" s="6"/>
      <c r="J50" s="32"/>
      <c r="K50" s="32"/>
      <c r="L50" s="33"/>
      <c r="M50" s="52"/>
    </row>
    <row r="51" spans="1:13" ht="24">
      <c r="A51" s="1"/>
      <c r="B51" s="18" t="s">
        <v>90</v>
      </c>
      <c r="C51" s="25" t="s">
        <v>20</v>
      </c>
      <c r="D51" s="16"/>
      <c r="E51" s="20">
        <v>1717</v>
      </c>
      <c r="F51" s="20"/>
      <c r="G51" s="20">
        <v>2244</v>
      </c>
      <c r="H51" s="45">
        <f>SUM(E51:G51)</f>
        <v>3961</v>
      </c>
      <c r="I51" s="6"/>
      <c r="J51" s="32"/>
      <c r="K51" s="32"/>
      <c r="L51" s="33"/>
      <c r="M51" s="52"/>
    </row>
    <row r="52" spans="1:13" ht="24">
      <c r="A52" s="1"/>
      <c r="B52" s="2" t="s">
        <v>187</v>
      </c>
      <c r="C52" s="25" t="s">
        <v>11</v>
      </c>
      <c r="D52" s="11"/>
      <c r="E52" s="12"/>
      <c r="F52" s="12"/>
      <c r="G52" s="12">
        <v>3598</v>
      </c>
      <c r="H52" s="45">
        <f>SUM(G52)</f>
        <v>3598</v>
      </c>
      <c r="I52" s="6"/>
      <c r="J52" s="32"/>
      <c r="K52" s="32"/>
      <c r="L52" s="33"/>
      <c r="M52" s="52"/>
    </row>
    <row r="53" spans="1:13" ht="24">
      <c r="A53" s="1"/>
      <c r="B53" s="15" t="s">
        <v>34</v>
      </c>
      <c r="C53" s="24" t="s">
        <v>11</v>
      </c>
      <c r="D53" s="16"/>
      <c r="E53" s="20"/>
      <c r="F53" s="20">
        <v>1672</v>
      </c>
      <c r="G53" s="20">
        <v>1693</v>
      </c>
      <c r="H53" s="45">
        <f>SUM(F53:G53)</f>
        <v>3365</v>
      </c>
      <c r="I53" s="6"/>
      <c r="J53" s="32"/>
      <c r="K53" s="32"/>
      <c r="L53" s="33"/>
      <c r="M53" s="52"/>
    </row>
    <row r="54" spans="1:13" ht="24">
      <c r="A54" s="1"/>
      <c r="B54" s="2" t="s">
        <v>188</v>
      </c>
      <c r="C54" s="25" t="s">
        <v>20</v>
      </c>
      <c r="D54" s="11"/>
      <c r="E54" s="12"/>
      <c r="F54" s="12"/>
      <c r="G54" s="12">
        <v>3105</v>
      </c>
      <c r="H54" s="45">
        <f>SUM(G54)</f>
        <v>3105</v>
      </c>
      <c r="I54" s="6"/>
      <c r="J54" s="32"/>
      <c r="K54" s="32"/>
      <c r="L54" s="33"/>
      <c r="M54" s="52"/>
    </row>
    <row r="55" spans="1:13" ht="24">
      <c r="A55" s="1"/>
      <c r="B55" s="18" t="s">
        <v>124</v>
      </c>
      <c r="C55" s="25" t="s">
        <v>125</v>
      </c>
      <c r="D55" s="16"/>
      <c r="E55" s="20"/>
      <c r="F55" s="20">
        <v>2859</v>
      </c>
      <c r="G55" s="20"/>
      <c r="H55" s="45">
        <f>SUM(F55:G55)</f>
        <v>2859</v>
      </c>
      <c r="I55" s="6"/>
      <c r="J55" s="32"/>
      <c r="K55" s="32"/>
      <c r="L55" s="33"/>
      <c r="M55" s="52"/>
    </row>
    <row r="56" spans="1:13" ht="24">
      <c r="A56" s="1">
        <v>14</v>
      </c>
      <c r="B56" s="18" t="s">
        <v>123</v>
      </c>
      <c r="C56" s="25" t="s">
        <v>20</v>
      </c>
      <c r="D56" s="16"/>
      <c r="E56" s="20"/>
      <c r="F56" s="20">
        <v>2724</v>
      </c>
      <c r="G56" s="20"/>
      <c r="H56" s="45">
        <f>SUM(F56:G56)</f>
        <v>2724</v>
      </c>
      <c r="I56" s="6"/>
      <c r="J56" s="32"/>
      <c r="K56" s="32"/>
      <c r="L56" s="33"/>
      <c r="M56" s="52"/>
    </row>
    <row r="57" spans="1:13" ht="24">
      <c r="A57" s="1">
        <v>15</v>
      </c>
      <c r="B57" s="2" t="s">
        <v>192</v>
      </c>
      <c r="C57" s="25" t="s">
        <v>193</v>
      </c>
      <c r="D57" s="11"/>
      <c r="E57" s="12"/>
      <c r="F57" s="12"/>
      <c r="G57" s="12">
        <v>1458</v>
      </c>
      <c r="H57" s="45">
        <f>SUM(G57)</f>
        <v>1458</v>
      </c>
      <c r="I57" s="6"/>
      <c r="J57" s="32"/>
      <c r="K57" s="32"/>
      <c r="L57" s="77"/>
      <c r="M57" s="52"/>
    </row>
    <row r="58" spans="1:13" ht="24">
      <c r="A58" s="1">
        <v>16</v>
      </c>
      <c r="B58" s="2" t="s">
        <v>191</v>
      </c>
      <c r="C58" s="25" t="s">
        <v>17</v>
      </c>
      <c r="D58" s="11"/>
      <c r="E58" s="12"/>
      <c r="F58" s="12"/>
      <c r="G58" s="12">
        <v>1343</v>
      </c>
      <c r="H58" s="45">
        <f>SUM(G58)</f>
        <v>1343</v>
      </c>
      <c r="I58" s="6"/>
      <c r="J58" s="32"/>
      <c r="K58" s="32"/>
      <c r="M58" s="52"/>
    </row>
    <row r="59" spans="1:13" ht="24">
      <c r="A59" s="1">
        <v>17</v>
      </c>
      <c r="B59" s="18" t="s">
        <v>23</v>
      </c>
      <c r="C59" s="25" t="s">
        <v>20</v>
      </c>
      <c r="D59" s="16"/>
      <c r="E59" s="16">
        <v>594</v>
      </c>
      <c r="F59" s="16"/>
      <c r="G59" s="16">
        <v>627</v>
      </c>
      <c r="H59" s="44">
        <f>SUM(E59:G59)</f>
        <v>1221</v>
      </c>
      <c r="I59" s="6"/>
      <c r="K59" s="32"/>
      <c r="L59" s="33"/>
      <c r="M59" s="52"/>
    </row>
    <row r="60" spans="1:13" ht="24">
      <c r="A60" s="1">
        <v>18</v>
      </c>
      <c r="B60" s="2" t="s">
        <v>190</v>
      </c>
      <c r="C60" s="25" t="s">
        <v>193</v>
      </c>
      <c r="D60" s="11"/>
      <c r="E60" s="12"/>
      <c r="F60" s="12"/>
      <c r="G60" s="12">
        <v>734</v>
      </c>
      <c r="H60" s="45">
        <f>SUM(G60)</f>
        <v>734</v>
      </c>
      <c r="I60" s="6"/>
      <c r="J60" s="73" t="s">
        <v>51</v>
      </c>
      <c r="K60" s="32"/>
      <c r="L60" s="33"/>
      <c r="M60" s="52"/>
    </row>
    <row r="61" spans="1:13" ht="24">
      <c r="A61" s="1">
        <v>19</v>
      </c>
      <c r="B61" s="2" t="s">
        <v>189</v>
      </c>
      <c r="C61" s="25" t="s">
        <v>20</v>
      </c>
      <c r="D61" s="11"/>
      <c r="E61" s="12"/>
      <c r="F61" s="12"/>
      <c r="G61" s="12">
        <v>567</v>
      </c>
      <c r="H61" s="45">
        <f>SUM(G61)</f>
        <v>567</v>
      </c>
      <c r="I61" s="6"/>
      <c r="J61" s="73" t="s">
        <v>52</v>
      </c>
      <c r="K61" s="32"/>
      <c r="L61" s="33"/>
      <c r="M61" s="52"/>
    </row>
    <row r="62" spans="1:13" ht="24">
      <c r="A62" s="21" t="s">
        <v>25</v>
      </c>
      <c r="B62" s="8"/>
      <c r="C62" s="9"/>
      <c r="D62" s="7"/>
      <c r="E62" s="10"/>
      <c r="F62" s="10"/>
      <c r="G62" s="10"/>
      <c r="H62" s="48"/>
      <c r="I62" s="6"/>
      <c r="J62" s="73" t="s">
        <v>53</v>
      </c>
      <c r="K62" s="32"/>
      <c r="L62" s="33"/>
      <c r="M62" s="52"/>
    </row>
    <row r="63" spans="1:13" ht="24">
      <c r="A63" s="13" t="s">
        <v>9</v>
      </c>
      <c r="B63" s="15" t="s">
        <v>77</v>
      </c>
      <c r="C63" s="24" t="s">
        <v>78</v>
      </c>
      <c r="D63" s="16">
        <v>2707</v>
      </c>
      <c r="E63" s="16">
        <v>2679</v>
      </c>
      <c r="F63" s="16">
        <v>2567</v>
      </c>
      <c r="G63" s="16">
        <v>2530</v>
      </c>
      <c r="H63" s="44">
        <f>SUM(D63:G63)</f>
        <v>10483</v>
      </c>
      <c r="J63" s="75" t="s">
        <v>54</v>
      </c>
      <c r="K63" s="74"/>
      <c r="L63" s="74"/>
      <c r="M63" s="52"/>
    </row>
    <row r="64" spans="1:13" ht="24">
      <c r="A64" s="13" t="s">
        <v>12</v>
      </c>
      <c r="B64" s="2" t="s">
        <v>36</v>
      </c>
      <c r="C64" s="24" t="s">
        <v>32</v>
      </c>
      <c r="D64" s="11"/>
      <c r="E64" s="11"/>
      <c r="F64" s="11">
        <v>1484</v>
      </c>
      <c r="G64" s="11"/>
      <c r="H64" s="44">
        <f>SUM(D64:G64)</f>
        <v>1484</v>
      </c>
      <c r="I64" s="52"/>
      <c r="J64" s="79" t="s">
        <v>55</v>
      </c>
      <c r="K64" s="74"/>
      <c r="L64" s="74"/>
      <c r="M64" s="52"/>
    </row>
    <row r="65" spans="1:13">
      <c r="A65" s="52"/>
      <c r="B65" s="52"/>
      <c r="C65" s="52"/>
      <c r="D65" s="52"/>
      <c r="E65" s="52"/>
      <c r="F65" s="52"/>
      <c r="G65" s="52"/>
      <c r="H65" s="78"/>
      <c r="I65" s="52"/>
      <c r="J65" s="34"/>
      <c r="K65" s="34"/>
      <c r="L65" s="34"/>
      <c r="M65" s="52"/>
    </row>
    <row r="66" spans="1:13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</sheetData>
  <sortState ref="B38:H61">
    <sortCondition descending="1" ref="H37"/>
  </sortState>
  <pageMargins left="0.31496062992125984" right="0" top="0.55118110236220474" bottom="0.19685039370078741" header="0.31496062992125984" footer="0"/>
  <pageSetup paperSize="9" scale="65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Lembit</cp:lastModifiedBy>
  <cp:lastPrinted>2020-08-03T20:58:14Z</cp:lastPrinted>
  <dcterms:created xsi:type="dcterms:W3CDTF">2014-05-27T20:45:53Z</dcterms:created>
  <dcterms:modified xsi:type="dcterms:W3CDTF">2020-08-04T17:42:39Z</dcterms:modified>
</cp:coreProperties>
</file>